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Misure" sheetId="1" r:id="rId1"/>
    <sheet name="Foglio2" sheetId="2" r:id="rId2"/>
    <sheet name="Foglio3" sheetId="3" r:id="rId3"/>
  </sheets>
  <definedNames>
    <definedName name="_xlnm.Print_Area" localSheetId="0">Misure!$A$1:$M$18</definedName>
  </definedNames>
  <calcPr calcId="125725"/>
</workbook>
</file>

<file path=xl/calcChain.xml><?xml version="1.0" encoding="utf-8"?>
<calcChain xmlns="http://schemas.openxmlformats.org/spreadsheetml/2006/main">
  <c r="I10" i="1"/>
  <c r="I13" s="1"/>
  <c r="L13" s="1"/>
  <c r="I8"/>
  <c r="I12" s="1"/>
  <c r="L12" s="1"/>
  <c r="D15"/>
  <c r="D16" s="1"/>
  <c r="L14" l="1"/>
  <c r="I14" s="1"/>
  <c r="I15" s="1"/>
  <c r="I9"/>
  <c r="I11" s="1"/>
  <c r="I16" l="1"/>
  <c r="I17" s="1"/>
  <c r="E16" s="1"/>
  <c r="E15" l="1"/>
</calcChain>
</file>

<file path=xl/sharedStrings.xml><?xml version="1.0" encoding="utf-8"?>
<sst xmlns="http://schemas.openxmlformats.org/spreadsheetml/2006/main" count="34" uniqueCount="34">
  <si>
    <t>Grandezza</t>
  </si>
  <si>
    <t>errore</t>
  </si>
  <si>
    <t>L</t>
  </si>
  <si>
    <t>p</t>
  </si>
  <si>
    <t>d</t>
  </si>
  <si>
    <t>l</t>
  </si>
  <si>
    <t>f</t>
  </si>
  <si>
    <t>Lunghezza d'onda (nm)</t>
  </si>
  <si>
    <t>er(L) =</t>
  </si>
  <si>
    <t>er(p) =</t>
  </si>
  <si>
    <t>er(d) =</t>
  </si>
  <si>
    <t>er(pd) =</t>
  </si>
  <si>
    <t>Errori relativi</t>
  </si>
  <si>
    <t>Errori assoluti</t>
  </si>
  <si>
    <t>c</t>
  </si>
  <si>
    <t>er(f)=</t>
  </si>
  <si>
    <t>Frequenza (THz)</t>
  </si>
  <si>
    <t>LUNGHEZZA D'ONDA DI UNA SORGENTE MONOCROMATICA TRAMITE RETICOLO DI DIFFRAZIONE</t>
  </si>
  <si>
    <t>valore</t>
  </si>
  <si>
    <t>Dist. reticolo-schermo (m)</t>
  </si>
  <si>
    <t>Passo reticolare (m)</t>
  </si>
  <si>
    <t>Distanza 1o massimo (m)</t>
  </si>
  <si>
    <t>velocità luce (m/s)</t>
  </si>
  <si>
    <t>DATI</t>
  </si>
  <si>
    <t>RISULTATI</t>
  </si>
  <si>
    <r>
      <t>Inserire i dati utilizzando le celle con riquadro</t>
    </r>
    <r>
      <rPr>
        <sz val="11"/>
        <color theme="1"/>
        <rFont val="Calibri"/>
        <family val="2"/>
        <scheme val="minor"/>
      </rPr>
      <t xml:space="preserve"> (le altre contengono le formule per elaborare i dati e calcolare i risultati)</t>
    </r>
  </si>
  <si>
    <r>
      <t>er(L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 =</t>
    </r>
  </si>
  <si>
    <r>
      <t>er(d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 =</t>
    </r>
  </si>
  <si>
    <r>
      <t>e(L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 =</t>
    </r>
  </si>
  <si>
    <r>
      <t>e(d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 =</t>
    </r>
  </si>
  <si>
    <r>
      <t>er(L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+d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 =</t>
    </r>
  </si>
  <si>
    <r>
      <t>e(L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+d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 =</t>
    </r>
  </si>
  <si>
    <t>er(RadQ)=</t>
  </si>
  <si>
    <t>er(lambda)=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</si>
</sst>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1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0" fontId="0" fillId="3" borderId="3" xfId="0" applyFill="1" applyBorder="1"/>
    <xf numFmtId="0" fontId="1" fillId="3" borderId="0" xfId="0" applyFont="1" applyFill="1" applyBorder="1" applyAlignment="1">
      <alignment horizontal="center"/>
    </xf>
    <xf numFmtId="0" fontId="0" fillId="3" borderId="5" xfId="0" applyFill="1" applyBorder="1"/>
    <xf numFmtId="0" fontId="0" fillId="3" borderId="0" xfId="0" applyFill="1" applyBorder="1"/>
    <xf numFmtId="0" fontId="0" fillId="3" borderId="4" xfId="0" applyFill="1" applyBorder="1"/>
    <xf numFmtId="0" fontId="0" fillId="3" borderId="0" xfId="0" applyFill="1" applyBorder="1" applyAlignment="1">
      <alignment horizontal="center"/>
    </xf>
    <xf numFmtId="0" fontId="0" fillId="3" borderId="6" xfId="0" applyFill="1" applyBorder="1"/>
    <xf numFmtId="0" fontId="0" fillId="3" borderId="7" xfId="0" applyFill="1" applyBorder="1" applyAlignment="1">
      <alignment horizontal="center"/>
    </xf>
    <xf numFmtId="0" fontId="0" fillId="3" borderId="7" xfId="0" applyFill="1" applyBorder="1"/>
    <xf numFmtId="0" fontId="0" fillId="3" borderId="8" xfId="0" applyFill="1" applyBorder="1"/>
    <xf numFmtId="0" fontId="1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164" fontId="0" fillId="3" borderId="9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Protection="1">
      <protection locked="0"/>
    </xf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3" borderId="4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0"/>
  <sheetViews>
    <sheetView showGridLines="0" tabSelected="1" workbookViewId="0">
      <selection activeCell="B22" sqref="B22"/>
    </sheetView>
  </sheetViews>
  <sheetFormatPr defaultRowHeight="15"/>
  <cols>
    <col min="1" max="1" width="6.140625" customWidth="1"/>
    <col min="2" max="2" width="23.5703125" customWidth="1"/>
    <col min="3" max="3" width="9.140625" style="1"/>
    <col min="4" max="4" width="12" style="1" bestFit="1" customWidth="1"/>
    <col min="6" max="6" width="5.140625" customWidth="1"/>
    <col min="8" max="8" width="13.28515625" customWidth="1"/>
    <col min="11" max="11" width="12" customWidth="1"/>
    <col min="12" max="12" width="9.7109375" bestFit="1" customWidth="1"/>
  </cols>
  <sheetData>
    <row r="1" spans="1:13" ht="15" customHeight="1">
      <c r="A1" s="31" t="s">
        <v>17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5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1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>
      <c r="A4" s="2"/>
      <c r="B4" s="2"/>
      <c r="C4" s="3"/>
      <c r="D4" s="3"/>
      <c r="E4" s="2"/>
      <c r="F4" s="2"/>
      <c r="G4" s="2"/>
      <c r="H4" s="2"/>
      <c r="I4" s="2"/>
      <c r="J4" s="2"/>
      <c r="K4" s="2"/>
      <c r="L4" s="2"/>
      <c r="M4" s="2"/>
    </row>
    <row r="5" spans="1:13">
      <c r="A5" s="2"/>
      <c r="B5" s="2"/>
      <c r="C5" s="3"/>
      <c r="D5" s="3"/>
      <c r="E5" s="2"/>
      <c r="F5" s="2"/>
      <c r="G5" s="2"/>
      <c r="H5" s="2"/>
      <c r="I5" s="2"/>
      <c r="J5" s="2"/>
      <c r="K5" s="2"/>
      <c r="L5" s="2"/>
      <c r="M5" s="2"/>
    </row>
    <row r="6" spans="1:13">
      <c r="A6" s="2"/>
      <c r="B6" s="4"/>
      <c r="C6" s="5" t="s">
        <v>23</v>
      </c>
      <c r="D6" s="5"/>
      <c r="E6" s="6"/>
      <c r="F6" s="7"/>
      <c r="G6" s="2"/>
      <c r="H6" s="4"/>
      <c r="I6" s="6"/>
      <c r="J6" s="6"/>
      <c r="K6" s="6"/>
      <c r="L6" s="7"/>
      <c r="M6" s="2"/>
    </row>
    <row r="7" spans="1:13">
      <c r="A7" s="2"/>
      <c r="B7" s="29" t="s">
        <v>0</v>
      </c>
      <c r="C7" s="30"/>
      <c r="D7" s="8" t="s">
        <v>18</v>
      </c>
      <c r="E7" s="8" t="s">
        <v>1</v>
      </c>
      <c r="F7" s="9"/>
      <c r="G7" s="2"/>
      <c r="H7" s="26" t="s">
        <v>12</v>
      </c>
      <c r="I7" s="27"/>
      <c r="J7" s="10"/>
      <c r="K7" s="27" t="s">
        <v>13</v>
      </c>
      <c r="L7" s="28"/>
      <c r="M7" s="2"/>
    </row>
    <row r="8" spans="1:13">
      <c r="A8" s="2"/>
      <c r="B8" s="11" t="s">
        <v>19</v>
      </c>
      <c r="C8" s="12" t="s">
        <v>2</v>
      </c>
      <c r="D8" s="20"/>
      <c r="E8" s="22"/>
      <c r="F8" s="9"/>
      <c r="G8" s="2"/>
      <c r="H8" s="11" t="s">
        <v>8</v>
      </c>
      <c r="I8" s="10" t="e">
        <f>E8/D8</f>
        <v>#DIV/0!</v>
      </c>
      <c r="J8" s="10"/>
      <c r="K8" s="10"/>
      <c r="L8" s="9"/>
      <c r="M8" s="2"/>
    </row>
    <row r="9" spans="1:13">
      <c r="A9" s="2"/>
      <c r="B9" s="11" t="s">
        <v>20</v>
      </c>
      <c r="C9" s="12" t="s">
        <v>3</v>
      </c>
      <c r="D9" s="21"/>
      <c r="E9" s="22"/>
      <c r="F9" s="9"/>
      <c r="G9" s="2"/>
      <c r="H9" s="11" t="s">
        <v>9</v>
      </c>
      <c r="I9" s="10" t="e">
        <f>E9/D9</f>
        <v>#DIV/0!</v>
      </c>
      <c r="J9" s="10"/>
      <c r="K9" s="10"/>
      <c r="L9" s="9"/>
      <c r="M9" s="2"/>
    </row>
    <row r="10" spans="1:13">
      <c r="A10" s="2"/>
      <c r="B10" s="11" t="s">
        <v>21</v>
      </c>
      <c r="C10" s="12" t="s">
        <v>4</v>
      </c>
      <c r="D10" s="20"/>
      <c r="E10" s="22"/>
      <c r="F10" s="9"/>
      <c r="G10" s="2"/>
      <c r="H10" s="11" t="s">
        <v>10</v>
      </c>
      <c r="I10" s="10" t="e">
        <f>E10/D10</f>
        <v>#DIV/0!</v>
      </c>
      <c r="J10" s="10"/>
      <c r="K10" s="10"/>
      <c r="L10" s="9"/>
      <c r="M10" s="2"/>
    </row>
    <row r="11" spans="1:13">
      <c r="A11" s="2"/>
      <c r="B11" s="11" t="s">
        <v>22</v>
      </c>
      <c r="C11" s="12" t="s">
        <v>14</v>
      </c>
      <c r="D11" s="12">
        <v>299792458</v>
      </c>
      <c r="E11" s="10"/>
      <c r="F11" s="9"/>
      <c r="G11" s="2"/>
      <c r="H11" s="11" t="s">
        <v>11</v>
      </c>
      <c r="I11" s="10" t="e">
        <f>I9+I10</f>
        <v>#DIV/0!</v>
      </c>
      <c r="J11" s="10"/>
      <c r="K11" s="10"/>
      <c r="L11" s="9"/>
      <c r="M11" s="2"/>
    </row>
    <row r="12" spans="1:13" ht="17.25">
      <c r="A12" s="2"/>
      <c r="B12" s="13"/>
      <c r="C12" s="14"/>
      <c r="D12" s="14"/>
      <c r="E12" s="15"/>
      <c r="F12" s="16"/>
      <c r="G12" s="2"/>
      <c r="H12" s="11" t="s">
        <v>26</v>
      </c>
      <c r="I12" s="10" t="e">
        <f>2*I8</f>
        <v>#DIV/0!</v>
      </c>
      <c r="J12" s="10"/>
      <c r="K12" s="10" t="s">
        <v>28</v>
      </c>
      <c r="L12" s="9" t="e">
        <f>I12*D8^2</f>
        <v>#DIV/0!</v>
      </c>
      <c r="M12" s="2"/>
    </row>
    <row r="13" spans="1:13" ht="17.25">
      <c r="A13" s="2"/>
      <c r="B13" s="10"/>
      <c r="C13" s="12"/>
      <c r="D13" s="12"/>
      <c r="E13" s="10"/>
      <c r="F13" s="10"/>
      <c r="G13" s="2"/>
      <c r="H13" s="11" t="s">
        <v>27</v>
      </c>
      <c r="I13" s="10" t="e">
        <f>2*I10</f>
        <v>#DIV/0!</v>
      </c>
      <c r="J13" s="10"/>
      <c r="K13" s="10" t="s">
        <v>29</v>
      </c>
      <c r="L13" s="9" t="e">
        <f>I13*D10^2</f>
        <v>#DIV/0!</v>
      </c>
      <c r="M13" s="2"/>
    </row>
    <row r="14" spans="1:13" ht="17.25">
      <c r="A14" s="2"/>
      <c r="B14" s="4"/>
      <c r="C14" s="17" t="s">
        <v>24</v>
      </c>
      <c r="D14" s="5"/>
      <c r="E14" s="6"/>
      <c r="F14" s="7"/>
      <c r="G14" s="2"/>
      <c r="H14" s="11" t="s">
        <v>30</v>
      </c>
      <c r="I14" s="10" t="e">
        <f>L14/(D8^2+D10^2)</f>
        <v>#DIV/0!</v>
      </c>
      <c r="J14" s="10"/>
      <c r="K14" s="10" t="s">
        <v>31</v>
      </c>
      <c r="L14" s="9" t="e">
        <f>L12+L13</f>
        <v>#DIV/0!</v>
      </c>
      <c r="M14" s="2"/>
    </row>
    <row r="15" spans="1:13">
      <c r="A15" s="2"/>
      <c r="B15" s="11" t="s">
        <v>7</v>
      </c>
      <c r="C15" s="18" t="s">
        <v>5</v>
      </c>
      <c r="D15" s="8" t="e">
        <f>D9*D10*1000000000/SQRT(D8^2+D10^2)</f>
        <v>#DIV/0!</v>
      </c>
      <c r="E15" s="10" t="e">
        <f>I16*D15</f>
        <v>#DIV/0!</v>
      </c>
      <c r="F15" s="9"/>
      <c r="G15" s="2"/>
      <c r="H15" s="11" t="s">
        <v>32</v>
      </c>
      <c r="I15" s="10" t="e">
        <f>0.5*I14</f>
        <v>#DIV/0!</v>
      </c>
      <c r="J15" s="10"/>
      <c r="K15" s="10"/>
      <c r="L15" s="9"/>
      <c r="M15" s="2"/>
    </row>
    <row r="16" spans="1:13">
      <c r="A16" s="2"/>
      <c r="B16" s="11" t="s">
        <v>16</v>
      </c>
      <c r="C16" s="19" t="s">
        <v>6</v>
      </c>
      <c r="D16" s="8" t="e">
        <f>D11/(D15*1000)</f>
        <v>#DIV/0!</v>
      </c>
      <c r="E16" s="10" t="e">
        <f>I17*D16</f>
        <v>#DIV/0!</v>
      </c>
      <c r="F16" s="9"/>
      <c r="G16" s="2"/>
      <c r="H16" s="11" t="s">
        <v>33</v>
      </c>
      <c r="I16" s="10" t="e">
        <f>I11+I15</f>
        <v>#DIV/0!</v>
      </c>
      <c r="J16" s="10"/>
      <c r="K16" s="10"/>
      <c r="L16" s="9"/>
      <c r="M16" s="2"/>
    </row>
    <row r="17" spans="1:13">
      <c r="A17" s="2"/>
      <c r="B17" s="13"/>
      <c r="C17" s="14"/>
      <c r="D17" s="14"/>
      <c r="E17" s="15"/>
      <c r="F17" s="16"/>
      <c r="G17" s="2"/>
      <c r="H17" s="13" t="s">
        <v>15</v>
      </c>
      <c r="I17" s="15" t="e">
        <f>I16</f>
        <v>#DIV/0!</v>
      </c>
      <c r="J17" s="15"/>
      <c r="K17" s="15"/>
      <c r="L17" s="16"/>
      <c r="M17" s="2"/>
    </row>
    <row r="18" spans="1:13">
      <c r="A18" s="2"/>
      <c r="B18" s="2"/>
      <c r="C18" s="3"/>
      <c r="D18" s="3"/>
      <c r="E18" s="2"/>
      <c r="F18" s="2"/>
      <c r="G18" s="2"/>
      <c r="H18" s="2"/>
      <c r="I18" s="2"/>
      <c r="J18" s="2"/>
      <c r="K18" s="2"/>
      <c r="L18" s="2"/>
      <c r="M18" s="2"/>
    </row>
    <row r="20" spans="1:13">
      <c r="A20" s="23" t="s">
        <v>25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5"/>
    </row>
  </sheetData>
  <sheetProtection sheet="1" objects="1" scenarios="1"/>
  <mergeCells count="5">
    <mergeCell ref="A20:M20"/>
    <mergeCell ref="H7:I7"/>
    <mergeCell ref="K7:L7"/>
    <mergeCell ref="B7:C7"/>
    <mergeCell ref="A1:M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blackAndWhite="1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Misure</vt:lpstr>
      <vt:lpstr>Foglio2</vt:lpstr>
      <vt:lpstr>Foglio3</vt:lpstr>
      <vt:lpstr>Misure!Area_stampa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2018-02-10T17:46:57Z</cp:lastPrinted>
  <dcterms:created xsi:type="dcterms:W3CDTF">2018-01-31T22:57:29Z</dcterms:created>
  <dcterms:modified xsi:type="dcterms:W3CDTF">2018-02-10T17:47:01Z</dcterms:modified>
</cp:coreProperties>
</file>