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Oscillazione 1" sheetId="1" r:id="rId1"/>
    <sheet name="Foglio2" sheetId="2" r:id="rId2"/>
    <sheet name="Foglio3" sheetId="3" r:id="rId3"/>
  </sheets>
  <definedNames>
    <definedName name="_xlnm.Print_Area" localSheetId="0">'Oscillazione 1'!$E$1:$R$32</definedName>
  </definedNames>
  <calcPr calcId="125725"/>
</workbook>
</file>

<file path=xl/calcChain.xml><?xml version="1.0" encoding="utf-8"?>
<calcChain xmlns="http://schemas.openxmlformats.org/spreadsheetml/2006/main">
  <c r="G13" i="1"/>
  <c r="G12"/>
  <c r="G30"/>
  <c r="I30"/>
  <c r="U6"/>
  <c r="S9" s="1"/>
  <c r="U5"/>
  <c r="G15"/>
  <c r="G14"/>
  <c r="G9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7"/>
  <c r="G7"/>
  <c r="U7" l="1"/>
  <c r="S13" s="1"/>
  <c r="S15" l="1"/>
  <c r="S17"/>
  <c r="S11"/>
  <c r="S14"/>
  <c r="S10"/>
  <c r="S12"/>
  <c r="T12" s="1"/>
  <c r="S16"/>
  <c r="T16" l="1"/>
  <c r="U16"/>
  <c r="T11"/>
  <c r="T14"/>
  <c r="T13"/>
  <c r="T10"/>
  <c r="T9"/>
  <c r="T15"/>
  <c r="U11"/>
  <c r="U14"/>
  <c r="U13"/>
  <c r="U9"/>
  <c r="U12"/>
  <c r="U10"/>
  <c r="U15"/>
</calcChain>
</file>

<file path=xl/sharedStrings.xml><?xml version="1.0" encoding="utf-8"?>
<sst xmlns="http://schemas.openxmlformats.org/spreadsheetml/2006/main" count="28" uniqueCount="19">
  <si>
    <t>LABORATORIO DI FISICA - LICEO SCIENTIFICO G. SALVEMINI</t>
  </si>
  <si>
    <t>ESPERIMENTO M11 - MISURA TEMPI</t>
  </si>
  <si>
    <t>s</t>
  </si>
  <si>
    <t>PERIODO</t>
  </si>
  <si>
    <t>SEMIDISPERSIONE</t>
  </si>
  <si>
    <t>TOT MISURE</t>
  </si>
  <si>
    <t>S.Q.M.</t>
  </si>
  <si>
    <t>max</t>
  </si>
  <si>
    <t>min</t>
  </si>
  <si>
    <t>passo</t>
  </si>
  <si>
    <t>int. di frequenza</t>
  </si>
  <si>
    <t>tempi (s)</t>
  </si>
  <si>
    <t>periodi (s)</t>
  </si>
  <si>
    <t>DATA</t>
  </si>
  <si>
    <t>CL.</t>
  </si>
  <si>
    <t>LUNGHEZZA</t>
  </si>
  <si>
    <t>±</t>
  </si>
  <si>
    <t>m</t>
  </si>
  <si>
    <t>PENDOLO SEMPLICE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</si>
</sst>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8" fillId="0" borderId="10" xfId="0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9" fillId="0" borderId="15" xfId="0" applyNumberFormat="1" applyFont="1" applyBorder="1" applyAlignment="1" applyProtection="1">
      <alignment horizontal="center"/>
      <protection locked="0"/>
    </xf>
    <xf numFmtId="14" fontId="9" fillId="0" borderId="16" xfId="0" applyNumberFormat="1" applyFont="1" applyBorder="1" applyAlignment="1" applyProtection="1">
      <alignment horizontal="center"/>
      <protection locked="0"/>
    </xf>
    <xf numFmtId="14" fontId="9" fillId="0" borderId="1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9" fillId="0" borderId="5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1"/>
          <c:order val="0"/>
          <c:cat>
            <c:strRef>
              <c:f>'Oscillazione 1'!$T$9:$T$16</c:f>
              <c:strCache>
                <c:ptCount val="8"/>
                <c:pt idx="0">
                  <c:v>0,00 - 0,00</c:v>
                </c:pt>
                <c:pt idx="1">
                  <c:v>0,00 - 0,00</c:v>
                </c:pt>
                <c:pt idx="2">
                  <c:v>0,00 - 0,00</c:v>
                </c:pt>
                <c:pt idx="3">
                  <c:v>0,00 - 0,00</c:v>
                </c:pt>
                <c:pt idx="4">
                  <c:v>0,00 - 0,00</c:v>
                </c:pt>
                <c:pt idx="5">
                  <c:v>0,00 - 0,00</c:v>
                </c:pt>
                <c:pt idx="6">
                  <c:v>0,00 - 0,00</c:v>
                </c:pt>
                <c:pt idx="7">
                  <c:v>0,00 - 0,00</c:v>
                </c:pt>
              </c:strCache>
            </c:strRef>
          </c:cat>
          <c:val>
            <c:numRef>
              <c:f>'Oscillazione 1'!$U$9:$U$16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130</c:v>
                </c:pt>
              </c:numCache>
            </c:numRef>
          </c:val>
        </c:ser>
        <c:axId val="111827968"/>
        <c:axId val="111829760"/>
      </c:barChart>
      <c:catAx>
        <c:axId val="1118279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accent1">
                    <a:lumMod val="50000"/>
                  </a:schemeClr>
                </a:solidFill>
              </a:defRPr>
            </a:pPr>
            <a:endParaRPr lang="it-IT"/>
          </a:p>
        </c:txPr>
        <c:crossAx val="111829760"/>
        <c:crosses val="autoZero"/>
        <c:auto val="1"/>
        <c:lblAlgn val="ctr"/>
        <c:lblOffset val="100"/>
      </c:catAx>
      <c:valAx>
        <c:axId val="1118297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it-IT"/>
          </a:p>
        </c:txPr>
        <c:crossAx val="111827968"/>
        <c:crosses val="autoZero"/>
        <c:crossBetween val="between"/>
      </c:valAx>
    </c:plotArea>
    <c:plotVisOnly val="1"/>
    <c:dispBlanksAs val="gap"/>
  </c:chart>
  <c:spPr>
    <a:ln>
      <a:solidFill>
        <a:srgbClr val="FF0000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5</xdr:row>
      <xdr:rowOff>47626</xdr:rowOff>
    </xdr:from>
    <xdr:to>
      <xdr:col>17</xdr:col>
      <xdr:colOff>666750</xdr:colOff>
      <xdr:row>23</xdr:row>
      <xdr:rowOff>28575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6"/>
  <sheetViews>
    <sheetView showGridLines="0" tabSelected="1" workbookViewId="0">
      <selection activeCell="L4" sqref="L4:M4"/>
    </sheetView>
  </sheetViews>
  <sheetFormatPr defaultRowHeight="15"/>
  <cols>
    <col min="1" max="1" width="3.85546875" customWidth="1"/>
    <col min="2" max="2" width="11.7109375" style="1" customWidth="1"/>
    <col min="5" max="5" width="20.7109375" customWidth="1"/>
    <col min="6" max="6" width="1.42578125" customWidth="1"/>
    <col min="7" max="7" width="11.28515625" customWidth="1"/>
    <col min="8" max="8" width="7.140625" customWidth="1"/>
    <col min="9" max="9" width="7.7109375" customWidth="1"/>
    <col min="10" max="10" width="9.28515625" customWidth="1"/>
    <col min="11" max="11" width="8.85546875" customWidth="1"/>
    <col min="12" max="12" width="8.42578125" customWidth="1"/>
    <col min="13" max="13" width="9.140625" customWidth="1"/>
    <col min="14" max="14" width="8" customWidth="1"/>
    <col min="15" max="15" width="9.42578125" customWidth="1"/>
    <col min="16" max="16" width="9" customWidth="1"/>
    <col min="17" max="17" width="9.28515625" customWidth="1"/>
    <col min="18" max="18" width="24.28515625" customWidth="1"/>
    <col min="19" max="19" width="8.5703125" customWidth="1"/>
    <col min="21" max="21" width="7.85546875" customWidth="1"/>
  </cols>
  <sheetData>
    <row r="1" spans="1:23">
      <c r="B1" s="13"/>
      <c r="C1" s="13"/>
      <c r="D1" s="13"/>
      <c r="E1" s="34" t="s">
        <v>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23">
      <c r="B2" s="14"/>
      <c r="C2" s="14"/>
      <c r="D2" s="14"/>
      <c r="E2" s="35" t="s">
        <v>1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3" ht="6.75" customHeight="1" thickBot="1"/>
    <row r="4" spans="1:23" ht="17.25" customHeight="1" thickBot="1">
      <c r="E4" s="12" t="s">
        <v>13</v>
      </c>
      <c r="F4" s="31"/>
      <c r="G4" s="32"/>
      <c r="H4" s="33"/>
      <c r="K4" s="12" t="s">
        <v>14</v>
      </c>
      <c r="L4" s="41"/>
      <c r="M4" s="42"/>
    </row>
    <row r="5" spans="1:23">
      <c r="B5" s="3"/>
      <c r="T5" s="1" t="s">
        <v>7</v>
      </c>
      <c r="U5" s="10">
        <f>MAX(B7:B136)/5</f>
        <v>0</v>
      </c>
    </row>
    <row r="6" spans="1:23" ht="15.75" thickBot="1">
      <c r="B6" s="3" t="s">
        <v>11</v>
      </c>
      <c r="C6" s="3" t="s">
        <v>12</v>
      </c>
      <c r="T6" s="1" t="s">
        <v>8</v>
      </c>
      <c r="U6" s="10">
        <f>MIN(B7:B136)/5</f>
        <v>0</v>
      </c>
    </row>
    <row r="7" spans="1:23" ht="19.5" thickBot="1">
      <c r="A7" s="1"/>
      <c r="B7" s="8"/>
      <c r="C7" s="27">
        <f>B7/5</f>
        <v>0</v>
      </c>
      <c r="E7" s="2" t="s">
        <v>5</v>
      </c>
      <c r="G7" s="6">
        <f>COUNT(B7:B136)</f>
        <v>0</v>
      </c>
      <c r="T7" s="1" t="s">
        <v>9</v>
      </c>
      <c r="U7" s="10">
        <f>(U5-U6)/8</f>
        <v>0</v>
      </c>
      <c r="W7" s="3"/>
    </row>
    <row r="8" spans="1:23" ht="15.75" thickBot="1">
      <c r="B8" s="8"/>
      <c r="C8" s="27">
        <f t="shared" ref="C8:C71" si="0">B8/5</f>
        <v>0</v>
      </c>
      <c r="T8" s="37" t="s">
        <v>10</v>
      </c>
      <c r="U8" s="37"/>
      <c r="V8" s="3"/>
    </row>
    <row r="9" spans="1:23">
      <c r="B9" s="8"/>
      <c r="C9" s="27">
        <f t="shared" si="0"/>
        <v>0</v>
      </c>
      <c r="E9" s="36" t="s">
        <v>3</v>
      </c>
      <c r="F9" s="4"/>
      <c r="G9" s="38" t="e">
        <f>AVERAGE(B7:B136)/5</f>
        <v>#DIV/0!</v>
      </c>
      <c r="H9" s="40" t="s">
        <v>2</v>
      </c>
      <c r="S9" s="11">
        <f>$U$6</f>
        <v>0</v>
      </c>
      <c r="T9" t="str">
        <f>TEXT(S9,"0,00") &amp; " - " &amp; TEXT(S10,"0,00")</f>
        <v>0,00 - 0,00</v>
      </c>
      <c r="U9" s="1">
        <f t="shared" ref="U9:U15" si="1">COUNTIF(C$7:C$136,"&gt;= "&amp;S9)-COUNTIF(C$7:C$136,"&gt;="&amp; S10)</f>
        <v>0</v>
      </c>
    </row>
    <row r="10" spans="1:23" ht="15.75" thickBot="1">
      <c r="B10" s="8"/>
      <c r="C10" s="27">
        <f t="shared" si="0"/>
        <v>0</v>
      </c>
      <c r="E10" s="36"/>
      <c r="F10" s="4"/>
      <c r="G10" s="39"/>
      <c r="H10" s="40"/>
      <c r="S10" s="11">
        <f>$U$6+$U$7</f>
        <v>0</v>
      </c>
      <c r="T10" t="str">
        <f t="shared" ref="T10:T16" si="2">TEXT(S10,"0,00") &amp; " - " &amp; TEXT(S11,"0,00")</f>
        <v>0,00 - 0,00</v>
      </c>
      <c r="U10" s="1">
        <f t="shared" si="1"/>
        <v>0</v>
      </c>
    </row>
    <row r="11" spans="1:23" ht="15.75" thickBot="1">
      <c r="B11" s="8"/>
      <c r="C11" s="27">
        <f t="shared" si="0"/>
        <v>0</v>
      </c>
      <c r="E11" s="2"/>
      <c r="F11" s="2"/>
      <c r="S11" s="11">
        <f>$U$6+2*$U$7</f>
        <v>0</v>
      </c>
      <c r="T11" t="str">
        <f t="shared" si="2"/>
        <v>0,00 - 0,00</v>
      </c>
      <c r="U11" s="1">
        <f t="shared" si="1"/>
        <v>0</v>
      </c>
    </row>
    <row r="12" spans="1:23" ht="16.5" thickBot="1">
      <c r="B12" s="8"/>
      <c r="C12" s="27">
        <f t="shared" si="0"/>
        <v>0</v>
      </c>
      <c r="E12" s="5" t="s">
        <v>7</v>
      </c>
      <c r="G12" s="7">
        <f>MAX(B7:B136)/5</f>
        <v>0</v>
      </c>
      <c r="H12" t="s">
        <v>2</v>
      </c>
      <c r="S12" s="11">
        <f>$U$6+3*$U$7</f>
        <v>0</v>
      </c>
      <c r="T12" t="str">
        <f t="shared" si="2"/>
        <v>0,00 - 0,00</v>
      </c>
      <c r="U12" s="1">
        <f t="shared" si="1"/>
        <v>0</v>
      </c>
    </row>
    <row r="13" spans="1:23" ht="16.5" thickBot="1">
      <c r="B13" s="8"/>
      <c r="C13" s="27">
        <f t="shared" si="0"/>
        <v>0</v>
      </c>
      <c r="E13" s="5" t="s">
        <v>8</v>
      </c>
      <c r="G13" s="7">
        <f>MIN(B7:B136)/5</f>
        <v>0</v>
      </c>
      <c r="H13" t="s">
        <v>2</v>
      </c>
      <c r="S13" s="11">
        <f>$U$6+4*$U$7</f>
        <v>0</v>
      </c>
      <c r="T13" t="str">
        <f t="shared" si="2"/>
        <v>0,00 - 0,00</v>
      </c>
      <c r="U13" s="1">
        <f t="shared" si="1"/>
        <v>0</v>
      </c>
    </row>
    <row r="14" spans="1:23" ht="16.5" thickBot="1">
      <c r="B14" s="8"/>
      <c r="C14" s="27">
        <f t="shared" si="0"/>
        <v>0</v>
      </c>
      <c r="E14" s="2" t="s">
        <v>4</v>
      </c>
      <c r="F14" s="2"/>
      <c r="G14" s="7">
        <f>(MAX(B7:B136)-MIN(B7:B136))/10</f>
        <v>0</v>
      </c>
      <c r="H14" t="s">
        <v>2</v>
      </c>
      <c r="S14" s="11">
        <f>$U$6+5*$U$7</f>
        <v>0</v>
      </c>
      <c r="T14" t="str">
        <f t="shared" si="2"/>
        <v>0,00 - 0,00</v>
      </c>
      <c r="U14" s="1">
        <f t="shared" si="1"/>
        <v>0</v>
      </c>
    </row>
    <row r="15" spans="1:23" ht="16.5" thickBot="1">
      <c r="B15" s="8"/>
      <c r="C15" s="27">
        <f t="shared" si="0"/>
        <v>0</v>
      </c>
      <c r="E15" s="2" t="s">
        <v>6</v>
      </c>
      <c r="G15" s="7" t="e">
        <f>STDEV(B7:B136)/5</f>
        <v>#DIV/0!</v>
      </c>
      <c r="H15" t="s">
        <v>2</v>
      </c>
      <c r="S15" s="11">
        <f>$U$6+6*$U$7</f>
        <v>0</v>
      </c>
      <c r="T15" t="str">
        <f t="shared" si="2"/>
        <v>0,00 - 0,00</v>
      </c>
      <c r="U15" s="1">
        <f t="shared" si="1"/>
        <v>0</v>
      </c>
    </row>
    <row r="16" spans="1:23">
      <c r="B16" s="8"/>
      <c r="C16" s="27">
        <f t="shared" si="0"/>
        <v>0</v>
      </c>
      <c r="S16" s="11">
        <f>$U$6+7*$U$7</f>
        <v>0</v>
      </c>
      <c r="T16" t="str">
        <f t="shared" si="2"/>
        <v>0,00 - 0,00</v>
      </c>
      <c r="U16" s="1">
        <f>COUNTIF(C$7:C$136,"&gt;= "&amp;S16)-COUNTIF(C$7:C$136,"&gt;"&amp; S17)</f>
        <v>130</v>
      </c>
    </row>
    <row r="17" spans="2:21">
      <c r="B17" s="8"/>
      <c r="C17" s="27">
        <f t="shared" si="0"/>
        <v>0</v>
      </c>
      <c r="S17" s="11">
        <f>$U$6+8*$U$7</f>
        <v>0</v>
      </c>
      <c r="U17" s="1"/>
    </row>
    <row r="18" spans="2:21">
      <c r="B18" s="8"/>
      <c r="C18" s="27">
        <f t="shared" si="0"/>
        <v>0</v>
      </c>
    </row>
    <row r="19" spans="2:21">
      <c r="B19" s="8"/>
      <c r="C19" s="27">
        <f t="shared" si="0"/>
        <v>0</v>
      </c>
    </row>
    <row r="20" spans="2:21">
      <c r="B20" s="8"/>
      <c r="C20" s="27">
        <f t="shared" si="0"/>
        <v>0</v>
      </c>
    </row>
    <row r="21" spans="2:21">
      <c r="B21" s="8"/>
      <c r="C21" s="27">
        <f t="shared" si="0"/>
        <v>0</v>
      </c>
    </row>
    <row r="22" spans="2:21">
      <c r="B22" s="8"/>
      <c r="C22" s="27">
        <f t="shared" si="0"/>
        <v>0</v>
      </c>
    </row>
    <row r="23" spans="2:21">
      <c r="B23" s="8"/>
      <c r="C23" s="27">
        <f t="shared" si="0"/>
        <v>0</v>
      </c>
    </row>
    <row r="24" spans="2:21">
      <c r="B24" s="8"/>
      <c r="C24" s="27">
        <f t="shared" si="0"/>
        <v>0</v>
      </c>
    </row>
    <row r="25" spans="2:21" ht="15.75" thickBot="1">
      <c r="B25" s="8"/>
      <c r="C25" s="27">
        <f t="shared" si="0"/>
        <v>0</v>
      </c>
      <c r="N25" s="9"/>
      <c r="O25" s="9"/>
      <c r="P25" s="9"/>
      <c r="Q25" s="9"/>
    </row>
    <row r="26" spans="2:21" ht="15.75" thickTop="1">
      <c r="B26" s="8"/>
      <c r="C26" s="27">
        <f t="shared" si="0"/>
        <v>0</v>
      </c>
      <c r="E26" s="28" t="s">
        <v>18</v>
      </c>
      <c r="F26" s="29"/>
      <c r="G26" s="29"/>
      <c r="H26" s="29"/>
      <c r="I26" s="29"/>
      <c r="J26" s="30"/>
      <c r="K26" s="9"/>
      <c r="L26" s="9"/>
    </row>
    <row r="27" spans="2:21" ht="15.75" thickBot="1">
      <c r="B27" s="8"/>
      <c r="C27" s="27">
        <f t="shared" si="0"/>
        <v>0</v>
      </c>
      <c r="E27" s="18"/>
      <c r="F27" s="15"/>
      <c r="G27" s="15"/>
      <c r="H27" s="15"/>
      <c r="I27" s="15"/>
      <c r="J27" s="16"/>
    </row>
    <row r="28" spans="2:21" ht="21.75" thickBot="1">
      <c r="B28" s="8"/>
      <c r="C28" s="27">
        <f t="shared" si="0"/>
        <v>0</v>
      </c>
      <c r="E28" s="17" t="s">
        <v>15</v>
      </c>
      <c r="F28" s="15"/>
      <c r="G28" s="43"/>
      <c r="H28" s="23" t="s">
        <v>16</v>
      </c>
      <c r="I28" s="44"/>
      <c r="J28" s="22" t="s">
        <v>17</v>
      </c>
      <c r="L28" s="25"/>
    </row>
    <row r="29" spans="2:21" ht="15.75" thickBot="1">
      <c r="B29" s="8"/>
      <c r="C29" s="27">
        <f t="shared" si="0"/>
        <v>0</v>
      </c>
      <c r="E29" s="18"/>
      <c r="F29" s="15"/>
      <c r="G29" s="15"/>
      <c r="H29" s="15"/>
      <c r="I29" s="15"/>
      <c r="J29" s="16"/>
    </row>
    <row r="30" spans="2:21" ht="21.75" thickBot="1">
      <c r="B30" s="8"/>
      <c r="C30" s="27">
        <f t="shared" si="0"/>
        <v>0</v>
      </c>
      <c r="E30" s="17" t="s">
        <v>3</v>
      </c>
      <c r="F30" s="15"/>
      <c r="G30" s="26">
        <f>2*PI()*SQRT(G28/9.81)</f>
        <v>0</v>
      </c>
      <c r="H30" s="23" t="s">
        <v>16</v>
      </c>
      <c r="I30" s="26">
        <f>2*PI()*SQRT(I28/9.81)</f>
        <v>0</v>
      </c>
      <c r="J30" s="24" t="s">
        <v>2</v>
      </c>
    </row>
    <row r="31" spans="2:21" ht="15.75" thickBot="1">
      <c r="B31" s="8"/>
      <c r="C31" s="27">
        <f t="shared" si="0"/>
        <v>0</v>
      </c>
      <c r="E31" s="19"/>
      <c r="F31" s="20"/>
      <c r="G31" s="20"/>
      <c r="H31" s="20"/>
      <c r="I31" s="20"/>
      <c r="J31" s="21"/>
    </row>
    <row r="32" spans="2:21" ht="15.75" thickTop="1">
      <c r="B32" s="8"/>
      <c r="C32" s="27">
        <f t="shared" si="0"/>
        <v>0</v>
      </c>
    </row>
    <row r="33" spans="2:13">
      <c r="B33" s="8"/>
      <c r="C33" s="27">
        <f t="shared" si="0"/>
        <v>0</v>
      </c>
    </row>
    <row r="34" spans="2:13">
      <c r="B34" s="8"/>
      <c r="C34" s="27">
        <f t="shared" si="0"/>
        <v>0</v>
      </c>
      <c r="M34" s="9"/>
    </row>
    <row r="35" spans="2:13">
      <c r="B35" s="8"/>
      <c r="C35" s="27">
        <f t="shared" si="0"/>
        <v>0</v>
      </c>
    </row>
    <row r="36" spans="2:13">
      <c r="B36" s="8"/>
      <c r="C36" s="27">
        <f t="shared" si="0"/>
        <v>0</v>
      </c>
    </row>
    <row r="37" spans="2:13">
      <c r="B37" s="8"/>
      <c r="C37" s="27">
        <f t="shared" si="0"/>
        <v>0</v>
      </c>
    </row>
    <row r="38" spans="2:13">
      <c r="B38" s="8"/>
      <c r="C38" s="27">
        <f t="shared" si="0"/>
        <v>0</v>
      </c>
    </row>
    <row r="39" spans="2:13">
      <c r="B39" s="8"/>
      <c r="C39" s="27">
        <f t="shared" si="0"/>
        <v>0</v>
      </c>
    </row>
    <row r="40" spans="2:13">
      <c r="B40" s="8"/>
      <c r="C40" s="27">
        <f t="shared" si="0"/>
        <v>0</v>
      </c>
    </row>
    <row r="41" spans="2:13">
      <c r="B41" s="8"/>
      <c r="C41" s="27">
        <f t="shared" si="0"/>
        <v>0</v>
      </c>
    </row>
    <row r="42" spans="2:13">
      <c r="B42" s="8"/>
      <c r="C42" s="27">
        <f t="shared" si="0"/>
        <v>0</v>
      </c>
    </row>
    <row r="43" spans="2:13">
      <c r="B43" s="8"/>
      <c r="C43" s="27">
        <f t="shared" si="0"/>
        <v>0</v>
      </c>
    </row>
    <row r="44" spans="2:13">
      <c r="B44" s="8"/>
      <c r="C44" s="27">
        <f t="shared" si="0"/>
        <v>0</v>
      </c>
    </row>
    <row r="45" spans="2:13">
      <c r="B45" s="8"/>
      <c r="C45" s="27">
        <f t="shared" si="0"/>
        <v>0</v>
      </c>
    </row>
    <row r="46" spans="2:13">
      <c r="B46" s="8"/>
      <c r="C46" s="27">
        <f t="shared" si="0"/>
        <v>0</v>
      </c>
    </row>
    <row r="47" spans="2:13">
      <c r="B47" s="8"/>
      <c r="C47" s="27">
        <f t="shared" si="0"/>
        <v>0</v>
      </c>
    </row>
    <row r="48" spans="2:13">
      <c r="B48" s="8"/>
      <c r="C48" s="27">
        <f t="shared" si="0"/>
        <v>0</v>
      </c>
    </row>
    <row r="49" spans="2:3">
      <c r="B49" s="8"/>
      <c r="C49" s="27">
        <f t="shared" si="0"/>
        <v>0</v>
      </c>
    </row>
    <row r="50" spans="2:3">
      <c r="B50" s="8"/>
      <c r="C50" s="27">
        <f t="shared" si="0"/>
        <v>0</v>
      </c>
    </row>
    <row r="51" spans="2:3">
      <c r="B51" s="8"/>
      <c r="C51" s="27">
        <f t="shared" si="0"/>
        <v>0</v>
      </c>
    </row>
    <row r="52" spans="2:3">
      <c r="B52" s="8"/>
      <c r="C52" s="27">
        <f t="shared" si="0"/>
        <v>0</v>
      </c>
    </row>
    <row r="53" spans="2:3">
      <c r="B53" s="8"/>
      <c r="C53" s="27">
        <f t="shared" si="0"/>
        <v>0</v>
      </c>
    </row>
    <row r="54" spans="2:3">
      <c r="B54" s="8"/>
      <c r="C54" s="27">
        <f t="shared" si="0"/>
        <v>0</v>
      </c>
    </row>
    <row r="55" spans="2:3">
      <c r="B55" s="8"/>
      <c r="C55" s="27">
        <f t="shared" si="0"/>
        <v>0</v>
      </c>
    </row>
    <row r="56" spans="2:3">
      <c r="B56" s="8"/>
      <c r="C56" s="27">
        <f t="shared" si="0"/>
        <v>0</v>
      </c>
    </row>
    <row r="57" spans="2:3">
      <c r="B57" s="8"/>
      <c r="C57" s="27">
        <f t="shared" si="0"/>
        <v>0</v>
      </c>
    </row>
    <row r="58" spans="2:3">
      <c r="B58" s="8"/>
      <c r="C58" s="27">
        <f t="shared" si="0"/>
        <v>0</v>
      </c>
    </row>
    <row r="59" spans="2:3">
      <c r="B59" s="8"/>
      <c r="C59" s="27">
        <f t="shared" si="0"/>
        <v>0</v>
      </c>
    </row>
    <row r="60" spans="2:3">
      <c r="B60" s="8"/>
      <c r="C60" s="27">
        <f t="shared" si="0"/>
        <v>0</v>
      </c>
    </row>
    <row r="61" spans="2:3">
      <c r="B61" s="8"/>
      <c r="C61" s="27">
        <f t="shared" si="0"/>
        <v>0</v>
      </c>
    </row>
    <row r="62" spans="2:3">
      <c r="B62" s="8"/>
      <c r="C62" s="27">
        <f t="shared" si="0"/>
        <v>0</v>
      </c>
    </row>
    <row r="63" spans="2:3">
      <c r="B63" s="8"/>
      <c r="C63" s="27">
        <f t="shared" si="0"/>
        <v>0</v>
      </c>
    </row>
    <row r="64" spans="2:3">
      <c r="B64" s="8"/>
      <c r="C64" s="27">
        <f t="shared" si="0"/>
        <v>0</v>
      </c>
    </row>
    <row r="65" spans="2:3">
      <c r="B65" s="8"/>
      <c r="C65" s="27">
        <f t="shared" si="0"/>
        <v>0</v>
      </c>
    </row>
    <row r="66" spans="2:3">
      <c r="B66" s="8"/>
      <c r="C66" s="27">
        <f t="shared" si="0"/>
        <v>0</v>
      </c>
    </row>
    <row r="67" spans="2:3">
      <c r="B67" s="8"/>
      <c r="C67" s="27">
        <f t="shared" si="0"/>
        <v>0</v>
      </c>
    </row>
    <row r="68" spans="2:3">
      <c r="B68" s="8"/>
      <c r="C68" s="27">
        <f t="shared" si="0"/>
        <v>0</v>
      </c>
    </row>
    <row r="69" spans="2:3">
      <c r="B69" s="8"/>
      <c r="C69" s="27">
        <f t="shared" si="0"/>
        <v>0</v>
      </c>
    </row>
    <row r="70" spans="2:3">
      <c r="B70" s="8"/>
      <c r="C70" s="27">
        <f t="shared" si="0"/>
        <v>0</v>
      </c>
    </row>
    <row r="71" spans="2:3">
      <c r="B71" s="8"/>
      <c r="C71" s="27">
        <f t="shared" si="0"/>
        <v>0</v>
      </c>
    </row>
    <row r="72" spans="2:3">
      <c r="B72" s="8"/>
      <c r="C72" s="27">
        <f t="shared" ref="C72:C135" si="3">B72/5</f>
        <v>0</v>
      </c>
    </row>
    <row r="73" spans="2:3">
      <c r="B73" s="8"/>
      <c r="C73" s="27">
        <f t="shared" si="3"/>
        <v>0</v>
      </c>
    </row>
    <row r="74" spans="2:3">
      <c r="B74" s="8"/>
      <c r="C74" s="27">
        <f t="shared" si="3"/>
        <v>0</v>
      </c>
    </row>
    <row r="75" spans="2:3">
      <c r="B75" s="8"/>
      <c r="C75" s="27">
        <f t="shared" si="3"/>
        <v>0</v>
      </c>
    </row>
    <row r="76" spans="2:3">
      <c r="B76" s="8"/>
      <c r="C76" s="27">
        <f t="shared" si="3"/>
        <v>0</v>
      </c>
    </row>
    <row r="77" spans="2:3">
      <c r="B77" s="8"/>
      <c r="C77" s="27">
        <f t="shared" si="3"/>
        <v>0</v>
      </c>
    </row>
    <row r="78" spans="2:3">
      <c r="B78" s="8"/>
      <c r="C78" s="27">
        <f t="shared" si="3"/>
        <v>0</v>
      </c>
    </row>
    <row r="79" spans="2:3">
      <c r="B79" s="8"/>
      <c r="C79" s="27">
        <f t="shared" si="3"/>
        <v>0</v>
      </c>
    </row>
    <row r="80" spans="2:3">
      <c r="B80" s="8"/>
      <c r="C80" s="27">
        <f t="shared" si="3"/>
        <v>0</v>
      </c>
    </row>
    <row r="81" spans="2:3">
      <c r="B81" s="8"/>
      <c r="C81" s="27">
        <f t="shared" si="3"/>
        <v>0</v>
      </c>
    </row>
    <row r="82" spans="2:3">
      <c r="B82" s="8"/>
      <c r="C82" s="27">
        <f t="shared" si="3"/>
        <v>0</v>
      </c>
    </row>
    <row r="83" spans="2:3">
      <c r="B83" s="8"/>
      <c r="C83" s="27">
        <f t="shared" si="3"/>
        <v>0</v>
      </c>
    </row>
    <row r="84" spans="2:3">
      <c r="B84" s="8"/>
      <c r="C84" s="27">
        <f t="shared" si="3"/>
        <v>0</v>
      </c>
    </row>
    <row r="85" spans="2:3">
      <c r="B85" s="8"/>
      <c r="C85" s="27">
        <f t="shared" si="3"/>
        <v>0</v>
      </c>
    </row>
    <row r="86" spans="2:3">
      <c r="B86" s="8"/>
      <c r="C86" s="27">
        <f t="shared" si="3"/>
        <v>0</v>
      </c>
    </row>
    <row r="87" spans="2:3">
      <c r="B87" s="8"/>
      <c r="C87" s="27">
        <f t="shared" si="3"/>
        <v>0</v>
      </c>
    </row>
    <row r="88" spans="2:3">
      <c r="B88" s="8"/>
      <c r="C88" s="27">
        <f t="shared" si="3"/>
        <v>0</v>
      </c>
    </row>
    <row r="89" spans="2:3">
      <c r="B89" s="8"/>
      <c r="C89" s="27">
        <f t="shared" si="3"/>
        <v>0</v>
      </c>
    </row>
    <row r="90" spans="2:3">
      <c r="B90" s="8"/>
      <c r="C90" s="27">
        <f t="shared" si="3"/>
        <v>0</v>
      </c>
    </row>
    <row r="91" spans="2:3">
      <c r="B91" s="8"/>
      <c r="C91" s="27">
        <f t="shared" si="3"/>
        <v>0</v>
      </c>
    </row>
    <row r="92" spans="2:3">
      <c r="B92" s="8"/>
      <c r="C92" s="27">
        <f t="shared" si="3"/>
        <v>0</v>
      </c>
    </row>
    <row r="93" spans="2:3">
      <c r="B93" s="8"/>
      <c r="C93" s="27">
        <f t="shared" si="3"/>
        <v>0</v>
      </c>
    </row>
    <row r="94" spans="2:3">
      <c r="B94" s="8"/>
      <c r="C94" s="27">
        <f t="shared" si="3"/>
        <v>0</v>
      </c>
    </row>
    <row r="95" spans="2:3">
      <c r="B95" s="8"/>
      <c r="C95" s="27">
        <f t="shared" si="3"/>
        <v>0</v>
      </c>
    </row>
    <row r="96" spans="2:3">
      <c r="B96" s="8"/>
      <c r="C96" s="27">
        <f t="shared" si="3"/>
        <v>0</v>
      </c>
    </row>
    <row r="97" spans="2:3">
      <c r="B97" s="8"/>
      <c r="C97" s="27">
        <f t="shared" si="3"/>
        <v>0</v>
      </c>
    </row>
    <row r="98" spans="2:3">
      <c r="B98" s="8"/>
      <c r="C98" s="27">
        <f t="shared" si="3"/>
        <v>0</v>
      </c>
    </row>
    <row r="99" spans="2:3">
      <c r="B99" s="8"/>
      <c r="C99" s="27">
        <f t="shared" si="3"/>
        <v>0</v>
      </c>
    </row>
    <row r="100" spans="2:3">
      <c r="B100" s="8"/>
      <c r="C100" s="27">
        <f t="shared" si="3"/>
        <v>0</v>
      </c>
    </row>
    <row r="101" spans="2:3">
      <c r="B101" s="8"/>
      <c r="C101" s="27">
        <f t="shared" si="3"/>
        <v>0</v>
      </c>
    </row>
    <row r="102" spans="2:3">
      <c r="B102" s="8"/>
      <c r="C102" s="27">
        <f t="shared" si="3"/>
        <v>0</v>
      </c>
    </row>
    <row r="103" spans="2:3">
      <c r="B103" s="8"/>
      <c r="C103" s="27">
        <f t="shared" si="3"/>
        <v>0</v>
      </c>
    </row>
    <row r="104" spans="2:3">
      <c r="B104" s="8"/>
      <c r="C104" s="27">
        <f t="shared" si="3"/>
        <v>0</v>
      </c>
    </row>
    <row r="105" spans="2:3">
      <c r="B105" s="8"/>
      <c r="C105" s="27">
        <f t="shared" si="3"/>
        <v>0</v>
      </c>
    </row>
    <row r="106" spans="2:3">
      <c r="B106" s="8"/>
      <c r="C106" s="27">
        <f t="shared" si="3"/>
        <v>0</v>
      </c>
    </row>
    <row r="107" spans="2:3">
      <c r="B107" s="8"/>
      <c r="C107" s="27">
        <f t="shared" si="3"/>
        <v>0</v>
      </c>
    </row>
    <row r="108" spans="2:3">
      <c r="B108" s="8"/>
      <c r="C108" s="27">
        <f t="shared" si="3"/>
        <v>0</v>
      </c>
    </row>
    <row r="109" spans="2:3">
      <c r="B109" s="8"/>
      <c r="C109" s="27">
        <f t="shared" si="3"/>
        <v>0</v>
      </c>
    </row>
    <row r="110" spans="2:3">
      <c r="B110" s="8"/>
      <c r="C110" s="27">
        <f t="shared" si="3"/>
        <v>0</v>
      </c>
    </row>
    <row r="111" spans="2:3">
      <c r="B111" s="8"/>
      <c r="C111" s="27">
        <f t="shared" si="3"/>
        <v>0</v>
      </c>
    </row>
    <row r="112" spans="2:3">
      <c r="B112" s="8"/>
      <c r="C112" s="27">
        <f t="shared" si="3"/>
        <v>0</v>
      </c>
    </row>
    <row r="113" spans="2:3">
      <c r="B113" s="8"/>
      <c r="C113" s="27">
        <f t="shared" si="3"/>
        <v>0</v>
      </c>
    </row>
    <row r="114" spans="2:3">
      <c r="B114" s="8"/>
      <c r="C114" s="27">
        <f t="shared" si="3"/>
        <v>0</v>
      </c>
    </row>
    <row r="115" spans="2:3">
      <c r="B115" s="8"/>
      <c r="C115" s="27">
        <f t="shared" si="3"/>
        <v>0</v>
      </c>
    </row>
    <row r="116" spans="2:3">
      <c r="B116" s="8"/>
      <c r="C116" s="27">
        <f t="shared" si="3"/>
        <v>0</v>
      </c>
    </row>
    <row r="117" spans="2:3">
      <c r="B117" s="8"/>
      <c r="C117" s="27">
        <f t="shared" si="3"/>
        <v>0</v>
      </c>
    </row>
    <row r="118" spans="2:3">
      <c r="B118" s="8"/>
      <c r="C118" s="27">
        <f t="shared" si="3"/>
        <v>0</v>
      </c>
    </row>
    <row r="119" spans="2:3">
      <c r="B119" s="8"/>
      <c r="C119" s="27">
        <f t="shared" si="3"/>
        <v>0</v>
      </c>
    </row>
    <row r="120" spans="2:3">
      <c r="B120" s="8"/>
      <c r="C120" s="27">
        <f t="shared" si="3"/>
        <v>0</v>
      </c>
    </row>
    <row r="121" spans="2:3">
      <c r="B121" s="8"/>
      <c r="C121" s="27">
        <f t="shared" si="3"/>
        <v>0</v>
      </c>
    </row>
    <row r="122" spans="2:3">
      <c r="B122" s="8"/>
      <c r="C122" s="27">
        <f t="shared" si="3"/>
        <v>0</v>
      </c>
    </row>
    <row r="123" spans="2:3">
      <c r="B123" s="8"/>
      <c r="C123" s="27">
        <f t="shared" si="3"/>
        <v>0</v>
      </c>
    </row>
    <row r="124" spans="2:3">
      <c r="B124" s="8"/>
      <c r="C124" s="27">
        <f t="shared" si="3"/>
        <v>0</v>
      </c>
    </row>
    <row r="125" spans="2:3">
      <c r="B125" s="8"/>
      <c r="C125" s="27">
        <f t="shared" si="3"/>
        <v>0</v>
      </c>
    </row>
    <row r="126" spans="2:3">
      <c r="B126" s="8"/>
      <c r="C126" s="27">
        <f t="shared" si="3"/>
        <v>0</v>
      </c>
    </row>
    <row r="127" spans="2:3">
      <c r="B127" s="8"/>
      <c r="C127" s="27">
        <f t="shared" si="3"/>
        <v>0</v>
      </c>
    </row>
    <row r="128" spans="2:3">
      <c r="B128" s="8"/>
      <c r="C128" s="27">
        <f t="shared" si="3"/>
        <v>0</v>
      </c>
    </row>
    <row r="129" spans="2:3">
      <c r="B129" s="8"/>
      <c r="C129" s="27">
        <f t="shared" si="3"/>
        <v>0</v>
      </c>
    </row>
    <row r="130" spans="2:3">
      <c r="B130" s="8"/>
      <c r="C130" s="27">
        <f t="shared" si="3"/>
        <v>0</v>
      </c>
    </row>
    <row r="131" spans="2:3">
      <c r="B131" s="8"/>
      <c r="C131" s="27">
        <f t="shared" si="3"/>
        <v>0</v>
      </c>
    </row>
    <row r="132" spans="2:3">
      <c r="B132" s="8"/>
      <c r="C132" s="27">
        <f t="shared" si="3"/>
        <v>0</v>
      </c>
    </row>
    <row r="133" spans="2:3">
      <c r="B133" s="8"/>
      <c r="C133" s="27">
        <f t="shared" si="3"/>
        <v>0</v>
      </c>
    </row>
    <row r="134" spans="2:3">
      <c r="B134" s="8"/>
      <c r="C134" s="27">
        <f t="shared" si="3"/>
        <v>0</v>
      </c>
    </row>
    <row r="135" spans="2:3">
      <c r="B135" s="8"/>
      <c r="C135" s="27">
        <f t="shared" si="3"/>
        <v>0</v>
      </c>
    </row>
    <row r="136" spans="2:3">
      <c r="B136" s="8"/>
      <c r="C136" s="27">
        <f t="shared" ref="C136" si="4">B136/5</f>
        <v>0</v>
      </c>
    </row>
  </sheetData>
  <sheetProtection sheet="1" objects="1" scenarios="1" selectLockedCells="1"/>
  <mergeCells count="9">
    <mergeCell ref="T8:U8"/>
    <mergeCell ref="G9:G10"/>
    <mergeCell ref="H9:H10"/>
    <mergeCell ref="L4:M4"/>
    <mergeCell ref="E26:J26"/>
    <mergeCell ref="F4:H4"/>
    <mergeCell ref="E1:R1"/>
    <mergeCell ref="E2:R2"/>
    <mergeCell ref="E9:E10"/>
  </mergeCells>
  <printOptions horizontalCentered="1" verticalCentered="1"/>
  <pageMargins left="0.19685039370078741" right="0.11811023622047245" top="0.55118110236220474" bottom="0.15748031496062992" header="0.31496062992125984" footer="0.31496062992125984"/>
  <pageSetup paperSize="9" orientation="landscape" r:id="rId1"/>
  <drawing r:id="rId2"/>
  <legacyDrawing r:id="rId3"/>
  <oleObjects>
    <oleObject progId="Equation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Oscillazione 1</vt:lpstr>
      <vt:lpstr>Foglio2</vt:lpstr>
      <vt:lpstr>Foglio3</vt:lpstr>
      <vt:lpstr>'Oscillazione 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Catello Ingenito</dc:creator>
  <cp:lastModifiedBy>Catello Ingenito</cp:lastModifiedBy>
  <cp:lastPrinted>2017-10-19T11:37:18Z</cp:lastPrinted>
  <dcterms:created xsi:type="dcterms:W3CDTF">2017-10-06T14:45:44Z</dcterms:created>
  <dcterms:modified xsi:type="dcterms:W3CDTF">2017-10-20T05:26:58Z</dcterms:modified>
</cp:coreProperties>
</file>